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6 школа с 01.09.2025г\Типовое меню\Типовое с 01.11.2025\"/>
    </mc:Choice>
  </mc:AlternateContent>
  <bookViews>
    <workbookView xWindow="0" yWindow="0" windowWidth="19200" windowHeight="114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3" i="1" l="1"/>
  <c r="J13" i="1"/>
  <c r="I13" i="1"/>
  <c r="G13" i="1"/>
  <c r="F13" i="1"/>
  <c r="F128" i="1" l="1"/>
  <c r="L128" i="1"/>
  <c r="J128" i="1"/>
  <c r="I128" i="1"/>
  <c r="H128" i="1"/>
  <c r="G128" i="1"/>
  <c r="B196" i="1" l="1"/>
  <c r="A196" i="1"/>
  <c r="L195" i="1"/>
  <c r="J195" i="1"/>
  <c r="I195" i="1"/>
  <c r="H195" i="1"/>
  <c r="G195" i="1"/>
  <c r="F195" i="1"/>
  <c r="B186" i="1"/>
  <c r="A186" i="1"/>
  <c r="L185" i="1"/>
  <c r="L196" i="1" s="1"/>
  <c r="J185" i="1"/>
  <c r="J196" i="1" s="1"/>
  <c r="I185" i="1"/>
  <c r="I196" i="1" s="1"/>
  <c r="H185" i="1"/>
  <c r="G185" i="1"/>
  <c r="G196" i="1" s="1"/>
  <c r="F185" i="1"/>
  <c r="F196" i="1" s="1"/>
  <c r="B177" i="1"/>
  <c r="A177" i="1"/>
  <c r="L176" i="1"/>
  <c r="J176" i="1"/>
  <c r="I176" i="1"/>
  <c r="H176" i="1"/>
  <c r="G176" i="1"/>
  <c r="F176" i="1"/>
  <c r="B167" i="1"/>
  <c r="A167" i="1"/>
  <c r="L166" i="1"/>
  <c r="L177" i="1" s="1"/>
  <c r="J166" i="1"/>
  <c r="J177" i="1" s="1"/>
  <c r="I166" i="1"/>
  <c r="I177" i="1" s="1"/>
  <c r="H166" i="1"/>
  <c r="H177" i="1" s="1"/>
  <c r="G166" i="1"/>
  <c r="G177" i="1" s="1"/>
  <c r="F166" i="1"/>
  <c r="B158" i="1"/>
  <c r="A158" i="1"/>
  <c r="L157" i="1"/>
  <c r="J157" i="1"/>
  <c r="I157" i="1"/>
  <c r="H157" i="1"/>
  <c r="G157" i="1"/>
  <c r="F157" i="1"/>
  <c r="B148" i="1"/>
  <c r="A148" i="1"/>
  <c r="L147" i="1"/>
  <c r="L158" i="1" s="1"/>
  <c r="J147" i="1"/>
  <c r="I147" i="1"/>
  <c r="I158" i="1" s="1"/>
  <c r="H147" i="1"/>
  <c r="H158" i="1" s="1"/>
  <c r="G147" i="1"/>
  <c r="G158" i="1" s="1"/>
  <c r="F147" i="1"/>
  <c r="F158" i="1" s="1"/>
  <c r="B139" i="1"/>
  <c r="A139" i="1"/>
  <c r="L138" i="1"/>
  <c r="J138" i="1"/>
  <c r="I138" i="1"/>
  <c r="H138" i="1"/>
  <c r="G138" i="1"/>
  <c r="F138" i="1"/>
  <c r="B129" i="1"/>
  <c r="A129" i="1"/>
  <c r="L139" i="1"/>
  <c r="J139" i="1"/>
  <c r="I139" i="1"/>
  <c r="G139" i="1"/>
  <c r="B119" i="1"/>
  <c r="A119" i="1"/>
  <c r="L118" i="1"/>
  <c r="J118" i="1"/>
  <c r="I118" i="1"/>
  <c r="H118" i="1"/>
  <c r="G118" i="1"/>
  <c r="F118" i="1"/>
  <c r="B109" i="1"/>
  <c r="A109" i="1"/>
  <c r="L119" i="1"/>
  <c r="J119" i="1"/>
  <c r="I119" i="1"/>
  <c r="H119" i="1"/>
  <c r="G119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H100" i="1" s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H43" i="1" s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I24" i="1"/>
  <c r="H13" i="1"/>
  <c r="F139" i="1" l="1"/>
  <c r="F100" i="1"/>
  <c r="F24" i="1"/>
  <c r="L24" i="1"/>
  <c r="J24" i="1"/>
  <c r="G43" i="1"/>
  <c r="H196" i="1"/>
  <c r="F177" i="1"/>
  <c r="J158" i="1"/>
  <c r="H139" i="1"/>
  <c r="F119" i="1"/>
  <c r="J100" i="1"/>
  <c r="H81" i="1"/>
  <c r="G81" i="1"/>
  <c r="L62" i="1"/>
  <c r="F62" i="1"/>
  <c r="J43" i="1"/>
  <c r="I43" i="1"/>
  <c r="I197" i="1" s="1"/>
  <c r="H24" i="1"/>
  <c r="G24" i="1"/>
  <c r="L197" i="1" l="1"/>
  <c r="G197" i="1"/>
  <c r="F197" i="1"/>
  <c r="J197" i="1"/>
  <c r="H197" i="1"/>
</calcChain>
</file>

<file path=xl/sharedStrings.xml><?xml version="1.0" encoding="utf-8"?>
<sst xmlns="http://schemas.openxmlformats.org/spreadsheetml/2006/main" count="325" uniqueCount="104">
  <si>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</si>
  <si>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</si>
  <si>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</si>
  <si>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</si>
  <si>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</si>
  <si>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</si>
  <si>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</si>
  <si>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</si>
  <si>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</si>
  <si>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</si>
  <si>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</si>
  <si>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</si>
  <si>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</si>
  <si>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</si>
  <si>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</si>
  <si>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</si>
  <si>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</si>
  <si>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</si>
  <si>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</si>
  <si>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</si>
  <si>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</si>
  <si>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</si>
  <si>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</si>
  <si>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</si>
  <si>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</si>
  <si>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</si>
  <si>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</si>
  <si>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</si>
  <si>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</si>
  <si>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</si>
  <si>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</si>
  <si>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</si>
  <si>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</si>
  <si>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</si>
  <si>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</si>
  <si>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</si>
  <si>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</si>
  <si>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</si>
  <si>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</si>
  <si>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 отварные</t>
  </si>
  <si>
    <t>Компот из сухофруктов</t>
  </si>
  <si>
    <t>46/3</t>
  </si>
  <si>
    <t>Компот из кураги</t>
  </si>
  <si>
    <t>Хлеб пшеничный</t>
  </si>
  <si>
    <t>Салат из белокочанной капусты с морковью и растительным маслом</t>
  </si>
  <si>
    <t>Каша гречневая рассыпчатая</t>
  </si>
  <si>
    <t>Гуляш из мяса свинины</t>
  </si>
  <si>
    <t>Чай с сахаром</t>
  </si>
  <si>
    <t>Капуста тушеная</t>
  </si>
  <si>
    <t>Сыр (порциями)</t>
  </si>
  <si>
    <t>Картофельное пюре</t>
  </si>
  <si>
    <t>Молоко сгущенное</t>
  </si>
  <si>
    <t>Чай с лимоном</t>
  </si>
  <si>
    <t>Напиток из шиповника</t>
  </si>
  <si>
    <t>37/10</t>
  </si>
  <si>
    <t>директор</t>
  </si>
  <si>
    <t>Биточки (котлеты) из рыбы минтай</t>
  </si>
  <si>
    <t>Хлеб ржаной</t>
  </si>
  <si>
    <t xml:space="preserve">гор. блюдо </t>
  </si>
  <si>
    <t>4/13</t>
  </si>
  <si>
    <t>МКОУ ООШ №6 Н.Серги</t>
  </si>
  <si>
    <t>Бирбасова И.С.</t>
  </si>
  <si>
    <t>39/3</t>
  </si>
  <si>
    <t>5/9</t>
  </si>
  <si>
    <t>Биточки (котлеты) из мяса кур</t>
  </si>
  <si>
    <t>6/10</t>
  </si>
  <si>
    <t>-</t>
  </si>
  <si>
    <t>соус</t>
  </si>
  <si>
    <t>8/11</t>
  </si>
  <si>
    <t xml:space="preserve">Соус красный с луком </t>
  </si>
  <si>
    <t>Печень в молочном соусе куриная</t>
  </si>
  <si>
    <t>11/8</t>
  </si>
  <si>
    <t>6/1</t>
  </si>
  <si>
    <t>кисломолоч.</t>
  </si>
  <si>
    <t>Сок</t>
  </si>
  <si>
    <t>Масло сливочное</t>
  </si>
  <si>
    <t>3/3</t>
  </si>
  <si>
    <t>12/7</t>
  </si>
  <si>
    <t>Макаронные изделия отварные с сыром</t>
  </si>
  <si>
    <t>Тефтели из мяса свинины с соусом томатным</t>
  </si>
  <si>
    <t>47/3</t>
  </si>
  <si>
    <t>37/8</t>
  </si>
  <si>
    <t>27/10</t>
  </si>
  <si>
    <t>Икра из кабачков</t>
  </si>
  <si>
    <t>60</t>
  </si>
  <si>
    <t>11/3</t>
  </si>
  <si>
    <t>28/3</t>
  </si>
  <si>
    <t>Запеканка картофельная, фаршированная отварным мясом кур с овощами</t>
  </si>
  <si>
    <t>Соус красный основной с</t>
  </si>
  <si>
    <t>6/9</t>
  </si>
  <si>
    <t>54-3соус-2020</t>
  </si>
  <si>
    <t>Жаркое по-домашнему с курицей</t>
  </si>
  <si>
    <t>2</t>
  </si>
  <si>
    <t>сладкое</t>
  </si>
  <si>
    <t>Запеканка (сырники) из творога</t>
  </si>
  <si>
    <t>Яблоки</t>
  </si>
  <si>
    <t>8/5</t>
  </si>
  <si>
    <t>29/10</t>
  </si>
  <si>
    <t>12/8</t>
  </si>
  <si>
    <t xml:space="preserve">                                                        </t>
  </si>
  <si>
    <t>Плов из мяса кур</t>
  </si>
  <si>
    <t>Кисель из концентрата</t>
  </si>
  <si>
    <t>4/9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</si>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</sst>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2" fillId="0" borderId="0"/>
  </cellStyleXfs>
  <cellXfs count="6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16" fontId="2" fillId="2" borderId="15" xfId="0" applyNumberFormat="1" applyFont="1" applyFill="1" applyBorder="1" applyAlignment="1" applyProtection="1">
      <alignment horizontal="center" vertical="top" wrapText="1"/>
      <protection locked="0"/>
    </xf>
    <xf numFmtId="17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16" fontId="2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11" fillId="2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2" fontId="2" fillId="0" borderId="10" xfId="0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7"/>
  <sheetViews>
    <sheetView tabSelected="1" zoomScale="120" zoomScaleNormal="120" workbookViewId="0">
      <pane xSplit="4" ySplit="5" topLeftCell="E181" activePane="bottomRight" state="frozen"/>
      <selection pane="topRight" activeCell="E1" sqref="E1"/>
      <selection pane="bottomLeft" activeCell="A6" sqref="A6"/>
      <selection pane="bottomRight" activeCell="L82" sqref="L82:L8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2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4" t="s">
        <v>60</v>
      </c>
      <c r="D1" s="65"/>
      <c r="E1" s="65"/>
      <c r="F1" s="12" t="s">
        <v>16</v>
      </c>
      <c r="G1" s="2" t="s">
        <v>17</v>
      </c>
      <c r="H1" s="66" t="s">
        <v>55</v>
      </c>
      <c r="I1" s="66"/>
      <c r="J1" s="66"/>
      <c r="K1" s="66"/>
    </row>
    <row r="2" spans="1:12" ht="18" x14ac:dyDescent="0.2">
      <c r="A2" s="35" t="s">
        <v>6</v>
      </c>
      <c r="C2" s="2"/>
      <c r="G2" s="2" t="s">
        <v>18</v>
      </c>
      <c r="H2" s="66" t="s">
        <v>61</v>
      </c>
      <c r="I2" s="66"/>
      <c r="J2" s="66"/>
      <c r="K2" s="6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87</v>
      </c>
      <c r="F6" s="40">
        <v>200</v>
      </c>
      <c r="G6" s="40">
        <v>13.25</v>
      </c>
      <c r="H6" s="40">
        <v>10.119999999999999</v>
      </c>
      <c r="I6" s="40">
        <v>34.53</v>
      </c>
      <c r="J6" s="40">
        <v>279.14527999999996</v>
      </c>
      <c r="K6" s="52" t="s">
        <v>89</v>
      </c>
      <c r="L6" s="40">
        <v>74.5</v>
      </c>
    </row>
    <row r="7" spans="1:12" ht="15" x14ac:dyDescent="0.25">
      <c r="A7" s="23"/>
      <c r="B7" s="15"/>
      <c r="C7" s="11"/>
      <c r="D7" s="54" t="s">
        <v>73</v>
      </c>
      <c r="E7" s="55" t="s">
        <v>49</v>
      </c>
      <c r="F7" s="56">
        <v>15</v>
      </c>
      <c r="G7" s="56">
        <v>3.95</v>
      </c>
      <c r="H7" s="56">
        <v>3.99</v>
      </c>
      <c r="I7" s="56">
        <v>0</v>
      </c>
      <c r="J7" s="56">
        <v>52.59</v>
      </c>
      <c r="K7" s="57" t="s">
        <v>59</v>
      </c>
      <c r="L7" s="56">
        <v>15.57</v>
      </c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1.02</v>
      </c>
      <c r="H8" s="43">
        <v>0.06</v>
      </c>
      <c r="I8" s="43">
        <v>23.18</v>
      </c>
      <c r="J8" s="43">
        <v>87.598919999999993</v>
      </c>
      <c r="K8" s="51" t="s">
        <v>65</v>
      </c>
      <c r="L8" s="43">
        <v>16.25</v>
      </c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45</v>
      </c>
      <c r="G9" s="43">
        <v>2.98</v>
      </c>
      <c r="H9" s="43">
        <v>0.3</v>
      </c>
      <c r="I9" s="43">
        <v>21.11</v>
      </c>
      <c r="J9" s="43">
        <v>100.75545</v>
      </c>
      <c r="K9" s="44" t="s">
        <v>66</v>
      </c>
      <c r="L9" s="43">
        <v>7.2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54" t="s">
        <v>23</v>
      </c>
      <c r="E11" s="42" t="s">
        <v>57</v>
      </c>
      <c r="F11" s="43">
        <v>25</v>
      </c>
      <c r="G11" s="43">
        <v>1.65</v>
      </c>
      <c r="H11" s="43">
        <v>0.3</v>
      </c>
      <c r="I11" s="43">
        <v>10.43</v>
      </c>
      <c r="J11" s="43">
        <v>48.344999999999999</v>
      </c>
      <c r="K11" s="44" t="s">
        <v>66</v>
      </c>
      <c r="L11" s="43">
        <v>4.63</v>
      </c>
    </row>
    <row r="12" spans="1:12" ht="25.5" x14ac:dyDescent="0.25">
      <c r="A12" s="23"/>
      <c r="B12" s="15"/>
      <c r="C12" s="11"/>
      <c r="D12" s="6" t="s">
        <v>67</v>
      </c>
      <c r="E12" s="42" t="s">
        <v>88</v>
      </c>
      <c r="F12" s="43">
        <v>20</v>
      </c>
      <c r="G12" s="43">
        <v>0.28999999999999998</v>
      </c>
      <c r="H12" s="43">
        <v>0.45</v>
      </c>
      <c r="I12" s="43">
        <v>1.83</v>
      </c>
      <c r="J12" s="43">
        <v>12.370830999999997</v>
      </c>
      <c r="K12" s="44" t="s">
        <v>90</v>
      </c>
      <c r="L12" s="60">
        <v>4.5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>SUM(G6:G12)</f>
        <v>23.139999999999997</v>
      </c>
      <c r="H13" s="19">
        <f t="shared" ref="G13:J13" si="0">SUM(H6:H12)</f>
        <v>15.22</v>
      </c>
      <c r="I13" s="19">
        <f>SUM(I6:I12)</f>
        <v>91.08</v>
      </c>
      <c r="J13" s="19">
        <f>SUM(J6:J12)</f>
        <v>580.80548099999999</v>
      </c>
      <c r="K13" s="25"/>
      <c r="L13" s="19">
        <f>SUM(L6:L12)</f>
        <v>122.64999999999999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55"/>
      <c r="F15" s="56"/>
      <c r="G15" s="56"/>
      <c r="H15" s="56"/>
      <c r="I15" s="56"/>
      <c r="J15" s="56"/>
      <c r="K15" s="57"/>
      <c r="L15" s="56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61" t="s">
        <v>4</v>
      </c>
      <c r="D24" s="62"/>
      <c r="E24" s="31"/>
      <c r="F24" s="32">
        <f>F13+F23</f>
        <v>505</v>
      </c>
      <c r="G24" s="32">
        <f t="shared" ref="G24:J24" si="3">G13+G23</f>
        <v>23.139999999999997</v>
      </c>
      <c r="H24" s="32">
        <f t="shared" si="3"/>
        <v>15.22</v>
      </c>
      <c r="I24" s="32">
        <f t="shared" si="3"/>
        <v>91.08</v>
      </c>
      <c r="J24" s="32">
        <f t="shared" si="3"/>
        <v>580.80548099999999</v>
      </c>
      <c r="K24" s="32"/>
      <c r="L24" s="32">
        <f t="shared" ref="L24" si="4">L13+L23</f>
        <v>122.64999999999999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91</v>
      </c>
      <c r="F25" s="40">
        <v>200</v>
      </c>
      <c r="G25" s="40">
        <v>15.12</v>
      </c>
      <c r="H25" s="40">
        <v>15.71</v>
      </c>
      <c r="I25" s="40">
        <v>23.96</v>
      </c>
      <c r="J25" s="40">
        <v>294.74964599999998</v>
      </c>
      <c r="K25" s="41" t="s">
        <v>92</v>
      </c>
      <c r="L25" s="40">
        <v>81.150000000000006</v>
      </c>
    </row>
    <row r="26" spans="1:12" ht="25.5" x14ac:dyDescent="0.25">
      <c r="A26" s="14"/>
      <c r="B26" s="15"/>
      <c r="C26" s="11"/>
      <c r="D26" s="6" t="s">
        <v>26</v>
      </c>
      <c r="E26" s="42" t="s">
        <v>44</v>
      </c>
      <c r="F26" s="43">
        <v>60</v>
      </c>
      <c r="G26" s="43">
        <v>0.92</v>
      </c>
      <c r="H26" s="43">
        <v>3.58</v>
      </c>
      <c r="I26" s="43">
        <v>5.59</v>
      </c>
      <c r="J26" s="43">
        <v>55.62</v>
      </c>
      <c r="K26" s="51" t="s">
        <v>72</v>
      </c>
      <c r="L26" s="43">
        <v>14.67</v>
      </c>
    </row>
    <row r="27" spans="1:12" ht="15" x14ac:dyDescent="0.25">
      <c r="A27" s="14"/>
      <c r="B27" s="15"/>
      <c r="C27" s="11"/>
      <c r="D27" s="7" t="s">
        <v>22</v>
      </c>
      <c r="E27" s="42" t="s">
        <v>74</v>
      </c>
      <c r="F27" s="43">
        <v>200</v>
      </c>
      <c r="G27" s="43">
        <v>1</v>
      </c>
      <c r="H27" s="43">
        <v>0.2</v>
      </c>
      <c r="I27" s="43">
        <v>20.6</v>
      </c>
      <c r="J27" s="43">
        <v>86.47999999999999</v>
      </c>
      <c r="K27" s="44" t="s">
        <v>66</v>
      </c>
      <c r="L27" s="43">
        <v>15</v>
      </c>
    </row>
    <row r="28" spans="1:12" ht="15" x14ac:dyDescent="0.25">
      <c r="A28" s="14"/>
      <c r="B28" s="15"/>
      <c r="C28" s="11"/>
      <c r="D28" s="7" t="s">
        <v>23</v>
      </c>
      <c r="E28" s="42" t="s">
        <v>43</v>
      </c>
      <c r="F28" s="43">
        <v>45</v>
      </c>
      <c r="G28" s="43">
        <v>2.98</v>
      </c>
      <c r="H28" s="43">
        <v>0.3</v>
      </c>
      <c r="I28" s="43">
        <v>21.11</v>
      </c>
      <c r="J28" s="43">
        <v>100.75545</v>
      </c>
      <c r="K28" s="44" t="s">
        <v>66</v>
      </c>
      <c r="L28" s="43">
        <v>7.2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54" t="s">
        <v>23</v>
      </c>
      <c r="E30" s="42" t="s">
        <v>57</v>
      </c>
      <c r="F30" s="43">
        <v>25</v>
      </c>
      <c r="G30" s="43">
        <v>1.65</v>
      </c>
      <c r="H30" s="43">
        <v>0.3</v>
      </c>
      <c r="I30" s="43">
        <v>10.43</v>
      </c>
      <c r="J30" s="43">
        <v>48.344999999999999</v>
      </c>
      <c r="K30" s="44" t="s">
        <v>66</v>
      </c>
      <c r="L30" s="43">
        <v>4.63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530</v>
      </c>
      <c r="G32" s="19">
        <f t="shared" ref="G32" si="5">SUM(G25:G31)</f>
        <v>21.669999999999998</v>
      </c>
      <c r="H32" s="19">
        <f t="shared" ref="H32" si="6">SUM(H25:H31)</f>
        <v>20.09</v>
      </c>
      <c r="I32" s="19">
        <f t="shared" ref="I32" si="7">SUM(I25:I31)</f>
        <v>81.69</v>
      </c>
      <c r="J32" s="19">
        <f t="shared" ref="J32:L32" si="8">SUM(J25:J31)</f>
        <v>585.95009600000003</v>
      </c>
      <c r="K32" s="25"/>
      <c r="L32" s="19">
        <f t="shared" si="8"/>
        <v>122.65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61" t="s">
        <v>4</v>
      </c>
      <c r="D43" s="62"/>
      <c r="E43" s="31"/>
      <c r="F43" s="32">
        <f>F32+F42</f>
        <v>530</v>
      </c>
      <c r="G43" s="32">
        <f t="shared" ref="G43" si="13">G32+G42</f>
        <v>21.669999999999998</v>
      </c>
      <c r="H43" s="32">
        <f t="shared" ref="H43" si="14">H32+H42</f>
        <v>20.09</v>
      </c>
      <c r="I43" s="32">
        <f t="shared" ref="I43" si="15">I32+I42</f>
        <v>81.69</v>
      </c>
      <c r="J43" s="32">
        <f t="shared" ref="J43:L43" si="16">J32+J42</f>
        <v>585.95009600000003</v>
      </c>
      <c r="K43" s="32"/>
      <c r="L43" s="32">
        <f t="shared" si="16"/>
        <v>122.65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94</v>
      </c>
      <c r="F44" s="40">
        <v>200</v>
      </c>
      <c r="G44" s="40">
        <v>33.799999999999997</v>
      </c>
      <c r="H44" s="40">
        <v>19.2</v>
      </c>
      <c r="I44" s="40">
        <v>26.86</v>
      </c>
      <c r="J44" s="40">
        <v>418.51</v>
      </c>
      <c r="K44" s="52" t="s">
        <v>96</v>
      </c>
      <c r="L44" s="40">
        <v>78.23</v>
      </c>
    </row>
    <row r="45" spans="1:12" ht="15" x14ac:dyDescent="0.25">
      <c r="A45" s="23"/>
      <c r="B45" s="15"/>
      <c r="C45" s="11"/>
      <c r="D45" s="54" t="s">
        <v>93</v>
      </c>
      <c r="E45" s="42" t="s">
        <v>51</v>
      </c>
      <c r="F45" s="43">
        <v>15</v>
      </c>
      <c r="G45" s="43">
        <v>1.08</v>
      </c>
      <c r="H45" s="43">
        <v>1.28</v>
      </c>
      <c r="I45" s="43">
        <v>8.33</v>
      </c>
      <c r="J45" s="43">
        <v>47.609999999999992</v>
      </c>
      <c r="K45" s="51" t="s">
        <v>66</v>
      </c>
      <c r="L45" s="60">
        <v>7</v>
      </c>
    </row>
    <row r="46" spans="1:12" ht="15" x14ac:dyDescent="0.25">
      <c r="A46" s="23"/>
      <c r="B46" s="15"/>
      <c r="C46" s="11"/>
      <c r="D46" s="7" t="s">
        <v>22</v>
      </c>
      <c r="E46" s="42" t="s">
        <v>52</v>
      </c>
      <c r="F46" s="43">
        <v>200</v>
      </c>
      <c r="G46" s="43">
        <v>0.23</v>
      </c>
      <c r="H46" s="43">
        <v>0.05</v>
      </c>
      <c r="I46" s="43">
        <v>14.68</v>
      </c>
      <c r="J46" s="43">
        <v>57.683955512195126</v>
      </c>
      <c r="K46" s="44" t="s">
        <v>97</v>
      </c>
      <c r="L46" s="60">
        <v>7</v>
      </c>
    </row>
    <row r="47" spans="1:12" ht="15" x14ac:dyDescent="0.25">
      <c r="A47" s="23"/>
      <c r="B47" s="15"/>
      <c r="C47" s="11"/>
      <c r="D47" s="7" t="s">
        <v>23</v>
      </c>
      <c r="E47" s="42" t="s">
        <v>43</v>
      </c>
      <c r="F47" s="43">
        <v>45</v>
      </c>
      <c r="G47" s="43">
        <v>2.98</v>
      </c>
      <c r="H47" s="43">
        <v>0.3</v>
      </c>
      <c r="I47" s="43">
        <v>21.11</v>
      </c>
      <c r="J47" s="43">
        <v>100.75545</v>
      </c>
      <c r="K47" s="44" t="s">
        <v>66</v>
      </c>
      <c r="L47" s="43">
        <v>7.2</v>
      </c>
    </row>
    <row r="48" spans="1:12" ht="15" x14ac:dyDescent="0.25">
      <c r="A48" s="23"/>
      <c r="B48" s="15"/>
      <c r="C48" s="11"/>
      <c r="D48" s="7" t="s">
        <v>24</v>
      </c>
      <c r="E48" s="42" t="s">
        <v>95</v>
      </c>
      <c r="F48" s="43">
        <v>125</v>
      </c>
      <c r="G48" s="43">
        <v>0.5</v>
      </c>
      <c r="H48" s="43">
        <v>0.5</v>
      </c>
      <c r="I48" s="43">
        <v>14.5</v>
      </c>
      <c r="J48" s="43">
        <v>60.85</v>
      </c>
      <c r="K48" s="44" t="s">
        <v>66</v>
      </c>
      <c r="L48" s="43">
        <v>18.59</v>
      </c>
    </row>
    <row r="49" spans="1:12" ht="15" x14ac:dyDescent="0.25">
      <c r="A49" s="23"/>
      <c r="B49" s="15"/>
      <c r="C49" s="11"/>
      <c r="D49" s="54" t="s">
        <v>23</v>
      </c>
      <c r="E49" s="42" t="s">
        <v>57</v>
      </c>
      <c r="F49" s="43">
        <v>25</v>
      </c>
      <c r="G49" s="43">
        <v>1.65</v>
      </c>
      <c r="H49" s="43">
        <v>0.3</v>
      </c>
      <c r="I49" s="43">
        <v>10.43</v>
      </c>
      <c r="J49" s="43">
        <v>48.344999999999999</v>
      </c>
      <c r="K49" s="44" t="s">
        <v>66</v>
      </c>
      <c r="L49" s="43">
        <v>4.63</v>
      </c>
    </row>
    <row r="50" spans="1:12" ht="15" x14ac:dyDescent="0.25">
      <c r="A50" s="23"/>
      <c r="B50" s="15"/>
      <c r="C50" s="11"/>
      <c r="D50" s="54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610</v>
      </c>
      <c r="G51" s="19">
        <f t="shared" ref="G51" si="17">SUM(G44:G50)</f>
        <v>40.239999999999988</v>
      </c>
      <c r="H51" s="19">
        <f t="shared" ref="H51" si="18">SUM(H44:H50)</f>
        <v>21.630000000000003</v>
      </c>
      <c r="I51" s="19">
        <f t="shared" ref="I51" si="19">SUM(I44:I50)</f>
        <v>95.91</v>
      </c>
      <c r="J51" s="19">
        <f t="shared" ref="J51:L51" si="20">SUM(J44:J50)</f>
        <v>733.75440551219515</v>
      </c>
      <c r="K51" s="25"/>
      <c r="L51" s="19">
        <f t="shared" si="20"/>
        <v>122.65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61" t="s">
        <v>4</v>
      </c>
      <c r="D62" s="62"/>
      <c r="E62" s="31"/>
      <c r="F62" s="32">
        <f>F51+F61</f>
        <v>610</v>
      </c>
      <c r="G62" s="32">
        <f t="shared" ref="G62" si="25">G51+G61</f>
        <v>40.239999999999988</v>
      </c>
      <c r="H62" s="32">
        <f t="shared" ref="H62" si="26">H51+H61</f>
        <v>21.630000000000003</v>
      </c>
      <c r="I62" s="32">
        <f t="shared" ref="I62" si="27">I51+I61</f>
        <v>95.91</v>
      </c>
      <c r="J62" s="32">
        <f t="shared" ref="J62:L62" si="28">J51+J61</f>
        <v>733.75440551219515</v>
      </c>
      <c r="K62" s="32"/>
      <c r="L62" s="32">
        <f t="shared" si="28"/>
        <v>122.65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45</v>
      </c>
      <c r="F63" s="40">
        <v>150</v>
      </c>
      <c r="G63" s="40">
        <v>8.3000000000000007</v>
      </c>
      <c r="H63" s="40">
        <v>5.56</v>
      </c>
      <c r="I63" s="40">
        <v>40.200000000000003</v>
      </c>
      <c r="J63" s="40">
        <v>233.79981199999997</v>
      </c>
      <c r="K63" s="52" t="s">
        <v>62</v>
      </c>
      <c r="L63" s="40">
        <v>17.2</v>
      </c>
    </row>
    <row r="64" spans="1:12" ht="15" x14ac:dyDescent="0.25">
      <c r="A64" s="23"/>
      <c r="B64" s="15"/>
      <c r="C64" s="11"/>
      <c r="D64" s="54" t="s">
        <v>21</v>
      </c>
      <c r="E64" s="42" t="s">
        <v>46</v>
      </c>
      <c r="F64" s="43">
        <v>100</v>
      </c>
      <c r="G64" s="43">
        <v>12.38</v>
      </c>
      <c r="H64" s="43">
        <v>32.64</v>
      </c>
      <c r="I64" s="43">
        <v>5.37</v>
      </c>
      <c r="J64" s="43">
        <v>363.66699999999992</v>
      </c>
      <c r="K64" s="51" t="s">
        <v>98</v>
      </c>
      <c r="L64" s="43">
        <v>78.27</v>
      </c>
    </row>
    <row r="65" spans="1:12" ht="15" x14ac:dyDescent="0.25">
      <c r="A65" s="23"/>
      <c r="B65" s="15"/>
      <c r="C65" s="11"/>
      <c r="D65" s="7" t="s">
        <v>22</v>
      </c>
      <c r="E65" s="42" t="s">
        <v>53</v>
      </c>
      <c r="F65" s="43">
        <v>200</v>
      </c>
      <c r="G65" s="43">
        <v>0.24</v>
      </c>
      <c r="H65" s="43">
        <v>0.1</v>
      </c>
      <c r="I65" s="43">
        <v>14.6</v>
      </c>
      <c r="J65" s="43">
        <v>55.735010000000003</v>
      </c>
      <c r="K65" s="51" t="s">
        <v>99</v>
      </c>
      <c r="L65" s="43">
        <v>10.35</v>
      </c>
    </row>
    <row r="66" spans="1:12" ht="15" x14ac:dyDescent="0.25">
      <c r="A66" s="23"/>
      <c r="B66" s="15"/>
      <c r="C66" s="11"/>
      <c r="D66" s="7" t="s">
        <v>23</v>
      </c>
      <c r="E66" s="42" t="s">
        <v>43</v>
      </c>
      <c r="F66" s="43">
        <v>45</v>
      </c>
      <c r="G66" s="43">
        <v>2.98</v>
      </c>
      <c r="H66" s="43">
        <v>0.3</v>
      </c>
      <c r="I66" s="43">
        <v>21.11</v>
      </c>
      <c r="J66" s="43">
        <v>100.75545</v>
      </c>
      <c r="K66" s="44" t="s">
        <v>66</v>
      </c>
      <c r="L66" s="43">
        <v>7.2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54" t="s">
        <v>23</v>
      </c>
      <c r="E68" s="42" t="s">
        <v>57</v>
      </c>
      <c r="F68" s="43">
        <v>25</v>
      </c>
      <c r="G68" s="43">
        <v>1.65</v>
      </c>
      <c r="H68" s="43">
        <v>0.3</v>
      </c>
      <c r="I68" s="43">
        <v>10.43</v>
      </c>
      <c r="J68" s="43">
        <v>48.344999999999999</v>
      </c>
      <c r="K68" s="44" t="s">
        <v>66</v>
      </c>
      <c r="L68" s="43">
        <v>4.63</v>
      </c>
    </row>
    <row r="69" spans="1:12" ht="25.5" x14ac:dyDescent="0.25">
      <c r="A69" s="23"/>
      <c r="B69" s="15"/>
      <c r="C69" s="11"/>
      <c r="D69" s="6" t="s">
        <v>67</v>
      </c>
      <c r="E69" s="42" t="s">
        <v>88</v>
      </c>
      <c r="F69" s="43">
        <v>20</v>
      </c>
      <c r="G69" s="43">
        <v>0.19</v>
      </c>
      <c r="H69" s="43">
        <v>0.91</v>
      </c>
      <c r="I69" s="43">
        <v>1.43</v>
      </c>
      <c r="J69" s="43">
        <v>14.311174047836001</v>
      </c>
      <c r="K69" s="44" t="s">
        <v>90</v>
      </c>
      <c r="L69" s="60">
        <v>5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29">SUM(G63:G69)</f>
        <v>25.74</v>
      </c>
      <c r="H70" s="19">
        <f t="shared" ref="H70" si="30">SUM(H63:H69)</f>
        <v>39.809999999999995</v>
      </c>
      <c r="I70" s="19">
        <f t="shared" ref="I70" si="31">SUM(I63:I69)</f>
        <v>93.140000000000015</v>
      </c>
      <c r="J70" s="19">
        <f t="shared" ref="J70:L70" si="32">SUM(J63:J69)</f>
        <v>816.61344604783585</v>
      </c>
      <c r="K70" s="25"/>
      <c r="L70" s="19">
        <f t="shared" si="32"/>
        <v>122.64999999999999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1" t="s">
        <v>4</v>
      </c>
      <c r="D81" s="62"/>
      <c r="E81" s="31"/>
      <c r="F81" s="32">
        <f>F70+F80</f>
        <v>540</v>
      </c>
      <c r="G81" s="32">
        <f t="shared" ref="G81" si="37">G70+G80</f>
        <v>25.74</v>
      </c>
      <c r="H81" s="32">
        <f t="shared" ref="H81" si="38">H70+H80</f>
        <v>39.809999999999995</v>
      </c>
      <c r="I81" s="32">
        <f t="shared" ref="I81" si="39">I70+I80</f>
        <v>93.140000000000015</v>
      </c>
      <c r="J81" s="32">
        <f t="shared" ref="J81:L81" si="40">J70+J80</f>
        <v>816.61344604783585</v>
      </c>
      <c r="K81" s="32"/>
      <c r="L81" s="32">
        <f t="shared" si="40"/>
        <v>122.64999999999999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100</v>
      </c>
      <c r="F82" s="40">
        <v>250</v>
      </c>
      <c r="G82" s="40">
        <v>22.9</v>
      </c>
      <c r="H82" s="40">
        <v>18.59</v>
      </c>
      <c r="I82" s="40">
        <v>47.91</v>
      </c>
      <c r="J82" s="40">
        <v>449.17529999999988</v>
      </c>
      <c r="K82" s="41" t="s">
        <v>102</v>
      </c>
      <c r="L82" s="40">
        <v>97.82</v>
      </c>
    </row>
    <row r="83" spans="1:12" ht="15" x14ac:dyDescent="0.25">
      <c r="A83" s="23"/>
      <c r="B83" s="15"/>
      <c r="C83" s="11"/>
      <c r="D83" s="54"/>
      <c r="E83" s="55"/>
      <c r="F83" s="56"/>
      <c r="G83" s="56"/>
      <c r="H83" s="56"/>
      <c r="I83" s="56"/>
      <c r="J83" s="56"/>
      <c r="K83" s="57"/>
      <c r="L83" s="56"/>
    </row>
    <row r="84" spans="1:12" ht="15" x14ac:dyDescent="0.25">
      <c r="A84" s="23"/>
      <c r="B84" s="15"/>
      <c r="C84" s="11"/>
      <c r="D84" s="7" t="s">
        <v>22</v>
      </c>
      <c r="E84" s="42" t="s">
        <v>101</v>
      </c>
      <c r="F84" s="43">
        <v>200</v>
      </c>
      <c r="G84" s="43">
        <v>0</v>
      </c>
      <c r="H84" s="43">
        <v>0</v>
      </c>
      <c r="I84" s="43">
        <v>6.77</v>
      </c>
      <c r="J84" s="43">
        <v>27.758639999999996</v>
      </c>
      <c r="K84" s="44" t="s">
        <v>103</v>
      </c>
      <c r="L84" s="43">
        <v>13</v>
      </c>
    </row>
    <row r="85" spans="1:12" ht="15" x14ac:dyDescent="0.25">
      <c r="A85" s="23"/>
      <c r="B85" s="15"/>
      <c r="C85" s="11"/>
      <c r="D85" s="7" t="s">
        <v>23</v>
      </c>
      <c r="E85" s="42" t="s">
        <v>43</v>
      </c>
      <c r="F85" s="43">
        <v>45</v>
      </c>
      <c r="G85" s="43">
        <v>2.98</v>
      </c>
      <c r="H85" s="43">
        <v>0.3</v>
      </c>
      <c r="I85" s="43">
        <v>21.11</v>
      </c>
      <c r="J85" s="43">
        <v>100.75545</v>
      </c>
      <c r="K85" s="44" t="s">
        <v>66</v>
      </c>
      <c r="L85" s="43">
        <v>7.2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7" t="s">
        <v>23</v>
      </c>
      <c r="E87" s="42" t="s">
        <v>57</v>
      </c>
      <c r="F87" s="43">
        <v>25</v>
      </c>
      <c r="G87" s="43">
        <v>1.65</v>
      </c>
      <c r="H87" s="43">
        <v>0.3</v>
      </c>
      <c r="I87" s="43">
        <v>10.43</v>
      </c>
      <c r="J87" s="43">
        <v>48.344999999999999</v>
      </c>
      <c r="K87" s="44" t="s">
        <v>66</v>
      </c>
      <c r="L87" s="43">
        <v>4.63</v>
      </c>
    </row>
    <row r="88" spans="1:12" ht="15" x14ac:dyDescent="0.25">
      <c r="A88" s="23"/>
      <c r="B88" s="15"/>
      <c r="C88" s="11"/>
      <c r="D88" s="54"/>
      <c r="E88" s="42"/>
      <c r="F88" s="43"/>
      <c r="G88" s="43"/>
      <c r="H88" s="43"/>
      <c r="I88" s="43"/>
      <c r="J88" s="43"/>
      <c r="K88" s="51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520</v>
      </c>
      <c r="G89" s="19">
        <f t="shared" ref="G89" si="41">SUM(G82:G88)</f>
        <v>27.529999999999998</v>
      </c>
      <c r="H89" s="19">
        <f t="shared" ref="H89" si="42">SUM(H82:H88)</f>
        <v>19.190000000000001</v>
      </c>
      <c r="I89" s="19">
        <f t="shared" ref="I89" si="43">SUM(I82:I88)</f>
        <v>86.22</v>
      </c>
      <c r="J89" s="19">
        <f t="shared" ref="J89:L89" si="44">SUM(J82:J88)</f>
        <v>626.03438999999992</v>
      </c>
      <c r="K89" s="25"/>
      <c r="L89" s="19">
        <f t="shared" si="44"/>
        <v>122.64999999999999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55"/>
      <c r="F91" s="56"/>
      <c r="G91" s="56"/>
      <c r="H91" s="56"/>
      <c r="I91" s="56"/>
      <c r="J91" s="56"/>
      <c r="K91" s="57"/>
      <c r="L91" s="56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61" t="s">
        <v>4</v>
      </c>
      <c r="D100" s="62"/>
      <c r="E100" s="31"/>
      <c r="F100" s="32">
        <f>F89+F99</f>
        <v>520</v>
      </c>
      <c r="G100" s="32">
        <f t="shared" ref="G100" si="49">G89+G99</f>
        <v>27.529999999999998</v>
      </c>
      <c r="H100" s="32">
        <f t="shared" ref="H100" si="50">H89+H99</f>
        <v>19.190000000000001</v>
      </c>
      <c r="I100" s="32">
        <f t="shared" ref="I100" si="51">I89+I99</f>
        <v>86.22</v>
      </c>
      <c r="J100" s="32">
        <f t="shared" ref="J100:L100" si="52">J89+J99</f>
        <v>626.03438999999992</v>
      </c>
      <c r="K100" s="32"/>
      <c r="L100" s="32">
        <f t="shared" si="52"/>
        <v>122.64999999999999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45</v>
      </c>
      <c r="F101" s="40">
        <v>150</v>
      </c>
      <c r="G101" s="40">
        <v>4.57</v>
      </c>
      <c r="H101" s="40">
        <v>3.85</v>
      </c>
      <c r="I101" s="40">
        <v>19.89</v>
      </c>
      <c r="J101" s="40">
        <v>142.22999999999999</v>
      </c>
      <c r="K101" s="41" t="s">
        <v>62</v>
      </c>
      <c r="L101" s="40">
        <v>13.76</v>
      </c>
    </row>
    <row r="102" spans="1:12" ht="15" x14ac:dyDescent="0.25">
      <c r="A102" s="23"/>
      <c r="B102" s="15"/>
      <c r="C102" s="11"/>
      <c r="D102" s="54" t="s">
        <v>58</v>
      </c>
      <c r="E102" s="42" t="s">
        <v>64</v>
      </c>
      <c r="F102" s="43">
        <v>100</v>
      </c>
      <c r="G102" s="43">
        <v>14.83</v>
      </c>
      <c r="H102" s="43">
        <v>12.44</v>
      </c>
      <c r="I102" s="43">
        <v>9.2899999999999991</v>
      </c>
      <c r="J102" s="43">
        <v>208.69521</v>
      </c>
      <c r="K102" s="53" t="s">
        <v>63</v>
      </c>
      <c r="L102" s="43">
        <v>72.790000000000006</v>
      </c>
    </row>
    <row r="103" spans="1:12" ht="15" x14ac:dyDescent="0.25">
      <c r="A103" s="23"/>
      <c r="B103" s="15"/>
      <c r="C103" s="11"/>
      <c r="D103" s="7" t="s">
        <v>22</v>
      </c>
      <c r="E103" s="42" t="s">
        <v>40</v>
      </c>
      <c r="F103" s="43">
        <v>200</v>
      </c>
      <c r="G103" s="43">
        <v>1.02</v>
      </c>
      <c r="H103" s="43">
        <v>0.06</v>
      </c>
      <c r="I103" s="43">
        <v>23.18</v>
      </c>
      <c r="J103" s="43">
        <v>87.598919999999993</v>
      </c>
      <c r="K103" s="44" t="s">
        <v>65</v>
      </c>
      <c r="L103" s="43">
        <v>19.27</v>
      </c>
    </row>
    <row r="104" spans="1:12" ht="15" x14ac:dyDescent="0.25">
      <c r="A104" s="23"/>
      <c r="B104" s="15"/>
      <c r="C104" s="11"/>
      <c r="D104" s="7" t="s">
        <v>23</v>
      </c>
      <c r="E104" s="42" t="s">
        <v>43</v>
      </c>
      <c r="F104" s="43">
        <v>45</v>
      </c>
      <c r="G104" s="43">
        <v>2.98</v>
      </c>
      <c r="H104" s="43">
        <v>0.3</v>
      </c>
      <c r="I104" s="43">
        <v>21.11</v>
      </c>
      <c r="J104" s="43">
        <v>100.75545</v>
      </c>
      <c r="K104" s="44" t="s">
        <v>66</v>
      </c>
      <c r="L104" s="43">
        <v>7.2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54" t="s">
        <v>23</v>
      </c>
      <c r="E106" s="42" t="s">
        <v>57</v>
      </c>
      <c r="F106" s="43">
        <v>25</v>
      </c>
      <c r="G106" s="43">
        <v>1.65</v>
      </c>
      <c r="H106" s="43">
        <v>0.3</v>
      </c>
      <c r="I106" s="43">
        <v>10.43</v>
      </c>
      <c r="J106" s="43">
        <v>48.344999999999999</v>
      </c>
      <c r="K106" s="44" t="s">
        <v>66</v>
      </c>
      <c r="L106" s="43">
        <v>4.63</v>
      </c>
    </row>
    <row r="107" spans="1:12" ht="15" x14ac:dyDescent="0.25">
      <c r="A107" s="23"/>
      <c r="B107" s="15"/>
      <c r="C107" s="11"/>
      <c r="D107" s="6" t="s">
        <v>67</v>
      </c>
      <c r="E107" s="42" t="s">
        <v>69</v>
      </c>
      <c r="F107" s="43">
        <v>20</v>
      </c>
      <c r="G107" s="43">
        <v>0.19</v>
      </c>
      <c r="H107" s="43">
        <v>0.91</v>
      </c>
      <c r="I107" s="43">
        <v>1.43</v>
      </c>
      <c r="J107" s="43">
        <v>14.311174047835999</v>
      </c>
      <c r="K107" s="44" t="s">
        <v>68</v>
      </c>
      <c r="L107" s="43">
        <v>5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v>540</v>
      </c>
      <c r="G108" s="19">
        <v>25.24</v>
      </c>
      <c r="H108" s="19">
        <v>17.86</v>
      </c>
      <c r="I108" s="19">
        <v>85.330000000000013</v>
      </c>
      <c r="J108" s="19">
        <v>601.93575404783599</v>
      </c>
      <c r="K108" s="25"/>
      <c r="L108" s="19">
        <v>122.65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3">SUM(G109:G117)</f>
        <v>0</v>
      </c>
      <c r="H118" s="19">
        <f t="shared" si="53"/>
        <v>0</v>
      </c>
      <c r="I118" s="19">
        <f t="shared" si="53"/>
        <v>0</v>
      </c>
      <c r="J118" s="19">
        <f t="shared" si="53"/>
        <v>0</v>
      </c>
      <c r="K118" s="25"/>
      <c r="L118" s="19">
        <f t="shared" ref="L118" si="54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1" t="s">
        <v>4</v>
      </c>
      <c r="D119" s="62"/>
      <c r="E119" s="31"/>
      <c r="F119" s="32">
        <f>F108+F118</f>
        <v>540</v>
      </c>
      <c r="G119" s="32">
        <f t="shared" ref="G119" si="55">G108+G118</f>
        <v>25.24</v>
      </c>
      <c r="H119" s="32">
        <f t="shared" ref="H119" si="56">H108+H118</f>
        <v>17.86</v>
      </c>
      <c r="I119" s="32">
        <f t="shared" ref="I119" si="57">I108+I118</f>
        <v>85.330000000000013</v>
      </c>
      <c r="J119" s="32">
        <f t="shared" ref="J119:L119" si="58">J108+J118</f>
        <v>601.93575404783599</v>
      </c>
      <c r="K119" s="32"/>
      <c r="L119" s="32">
        <f t="shared" si="58"/>
        <v>122.65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39</v>
      </c>
      <c r="F120" s="40">
        <v>150</v>
      </c>
      <c r="G120" s="40">
        <v>5.3</v>
      </c>
      <c r="H120" s="40">
        <v>2.98</v>
      </c>
      <c r="I120" s="40">
        <v>34.11</v>
      </c>
      <c r="J120" s="40">
        <v>183.94017449999998</v>
      </c>
      <c r="K120" s="41" t="s">
        <v>41</v>
      </c>
      <c r="L120" s="40">
        <v>12.7</v>
      </c>
    </row>
    <row r="121" spans="1:12" ht="15" x14ac:dyDescent="0.25">
      <c r="A121" s="14"/>
      <c r="B121" s="15"/>
      <c r="C121" s="11"/>
      <c r="D121" s="54" t="s">
        <v>21</v>
      </c>
      <c r="E121" s="55" t="s">
        <v>70</v>
      </c>
      <c r="F121" s="56">
        <v>100</v>
      </c>
      <c r="G121" s="56">
        <v>16.440000000000001</v>
      </c>
      <c r="H121" s="56">
        <v>6.15</v>
      </c>
      <c r="I121" s="56">
        <v>5.67</v>
      </c>
      <c r="J121" s="56">
        <v>143.5580875833333</v>
      </c>
      <c r="K121" s="58" t="s">
        <v>71</v>
      </c>
      <c r="L121" s="56">
        <v>62.09</v>
      </c>
    </row>
    <row r="122" spans="1:12" ht="15" x14ac:dyDescent="0.25">
      <c r="A122" s="14"/>
      <c r="B122" s="15"/>
      <c r="C122" s="11"/>
      <c r="D122" s="7" t="s">
        <v>22</v>
      </c>
      <c r="E122" s="42" t="s">
        <v>53</v>
      </c>
      <c r="F122" s="43">
        <v>200</v>
      </c>
      <c r="G122" s="43">
        <v>0.24</v>
      </c>
      <c r="H122" s="43">
        <v>0.1</v>
      </c>
      <c r="I122" s="43">
        <v>14.6</v>
      </c>
      <c r="J122" s="43">
        <v>55.735010000000003</v>
      </c>
      <c r="K122" s="44" t="s">
        <v>54</v>
      </c>
      <c r="L122" s="43">
        <v>18.350000000000001</v>
      </c>
    </row>
    <row r="123" spans="1:12" ht="15" x14ac:dyDescent="0.25">
      <c r="A123" s="14"/>
      <c r="B123" s="15"/>
      <c r="C123" s="11"/>
      <c r="D123" s="7" t="s">
        <v>23</v>
      </c>
      <c r="E123" s="42" t="s">
        <v>43</v>
      </c>
      <c r="F123" s="43">
        <v>45</v>
      </c>
      <c r="G123" s="43">
        <v>2.98</v>
      </c>
      <c r="H123" s="43">
        <v>0.3</v>
      </c>
      <c r="I123" s="43">
        <v>21.11</v>
      </c>
      <c r="J123" s="43">
        <v>100.75545</v>
      </c>
      <c r="K123" s="44" t="s">
        <v>66</v>
      </c>
      <c r="L123" s="43">
        <v>7.2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51"/>
      <c r="L124" s="43"/>
    </row>
    <row r="125" spans="1:12" ht="15" x14ac:dyDescent="0.25">
      <c r="A125" s="14"/>
      <c r="B125" s="15"/>
      <c r="C125" s="11"/>
      <c r="D125" s="7" t="s">
        <v>23</v>
      </c>
      <c r="E125" s="42" t="s">
        <v>57</v>
      </c>
      <c r="F125" s="43">
        <v>25</v>
      </c>
      <c r="G125" s="43">
        <v>1.65</v>
      </c>
      <c r="H125" s="43">
        <v>0.3</v>
      </c>
      <c r="I125" s="43">
        <v>10.43</v>
      </c>
      <c r="J125" s="43">
        <v>48.344999999999999</v>
      </c>
      <c r="K125" s="44" t="s">
        <v>66</v>
      </c>
      <c r="L125" s="43">
        <v>4.63</v>
      </c>
    </row>
    <row r="126" spans="1:12" ht="25.5" x14ac:dyDescent="0.25">
      <c r="A126" s="14"/>
      <c r="B126" s="15"/>
      <c r="C126" s="11"/>
      <c r="D126" s="54" t="s">
        <v>26</v>
      </c>
      <c r="E126" s="42" t="s">
        <v>44</v>
      </c>
      <c r="F126" s="43">
        <v>60</v>
      </c>
      <c r="G126" s="43">
        <v>0.92</v>
      </c>
      <c r="H126" s="43">
        <v>3.58</v>
      </c>
      <c r="I126" s="43">
        <v>5.59</v>
      </c>
      <c r="J126" s="43">
        <v>55.62</v>
      </c>
      <c r="K126" s="51" t="s">
        <v>72</v>
      </c>
      <c r="L126" s="60">
        <v>17.68</v>
      </c>
    </row>
    <row r="127" spans="1:12" ht="15" x14ac:dyDescent="0.25">
      <c r="A127" s="14"/>
      <c r="B127" s="15"/>
      <c r="C127" s="11"/>
      <c r="D127" s="54"/>
      <c r="E127" s="42"/>
      <c r="F127" s="43"/>
      <c r="G127" s="43"/>
      <c r="H127" s="43"/>
      <c r="I127" s="43"/>
      <c r="J127" s="43"/>
      <c r="K127" s="59"/>
      <c r="L127" s="43"/>
    </row>
    <row r="128" spans="1:12" ht="15" x14ac:dyDescent="0.25">
      <c r="A128" s="16"/>
      <c r="B128" s="17"/>
      <c r="C128" s="8"/>
      <c r="D128" s="18" t="s">
        <v>33</v>
      </c>
      <c r="E128" s="9"/>
      <c r="F128" s="19">
        <f>SUM(F120:F127)</f>
        <v>580</v>
      </c>
      <c r="G128" s="19">
        <f>SUM(G120:G127)</f>
        <v>27.53</v>
      </c>
      <c r="H128" s="19">
        <f>SUM(H120:H127)</f>
        <v>13.410000000000002</v>
      </c>
      <c r="I128" s="19">
        <f>SUM(I120:I127)</f>
        <v>91.510000000000019</v>
      </c>
      <c r="J128" s="19">
        <f>SUM(J120:J127)</f>
        <v>587.95372208333333</v>
      </c>
      <c r="K128" s="25"/>
      <c r="L128" s="19">
        <f>SUM(L120:L127)</f>
        <v>122.65</v>
      </c>
    </row>
    <row r="129" spans="1:12" ht="15" x14ac:dyDescent="0.25">
      <c r="A129" s="13">
        <f>A120</f>
        <v>2</v>
      </c>
      <c r="B129" s="13">
        <f>B120</f>
        <v>2</v>
      </c>
      <c r="C129" s="10" t="s">
        <v>25</v>
      </c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55"/>
      <c r="F130" s="56"/>
      <c r="G130" s="56"/>
      <c r="H130" s="56"/>
      <c r="I130" s="56"/>
      <c r="J130" s="56"/>
      <c r="K130" s="58"/>
      <c r="L130" s="56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7" t="s">
        <v>32</v>
      </c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4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16"/>
      <c r="B138" s="17"/>
      <c r="C138" s="8"/>
      <c r="D138" s="18" t="s">
        <v>33</v>
      </c>
      <c r="E138" s="9"/>
      <c r="F138" s="19">
        <f>SUM(F129:F137)</f>
        <v>0</v>
      </c>
      <c r="G138" s="19">
        <f t="shared" ref="G138:J138" si="59">SUM(G129:G137)</f>
        <v>0</v>
      </c>
      <c r="H138" s="19">
        <f t="shared" si="59"/>
        <v>0</v>
      </c>
      <c r="I138" s="19">
        <f t="shared" si="59"/>
        <v>0</v>
      </c>
      <c r="J138" s="19">
        <f t="shared" si="59"/>
        <v>0</v>
      </c>
      <c r="K138" s="25"/>
      <c r="L138" s="19">
        <f t="shared" ref="L138" si="60">SUM(L129:L137)</f>
        <v>0</v>
      </c>
    </row>
    <row r="139" spans="1:12" ht="15" x14ac:dyDescent="0.2">
      <c r="A139" s="33">
        <f>A120</f>
        <v>2</v>
      </c>
      <c r="B139" s="33">
        <f>B120</f>
        <v>2</v>
      </c>
      <c r="C139" s="61" t="s">
        <v>4</v>
      </c>
      <c r="D139" s="62"/>
      <c r="E139" s="31"/>
      <c r="F139" s="32">
        <f>F128+F138</f>
        <v>580</v>
      </c>
      <c r="G139" s="32">
        <f t="shared" ref="G139" si="61">G128+G138</f>
        <v>27.53</v>
      </c>
      <c r="H139" s="32">
        <f t="shared" ref="H139" si="62">H128+H138</f>
        <v>13.410000000000002</v>
      </c>
      <c r="I139" s="32">
        <f t="shared" ref="I139" si="63">I128+I138</f>
        <v>91.510000000000019</v>
      </c>
      <c r="J139" s="32">
        <f t="shared" ref="J139:L139" si="64">J128+J138</f>
        <v>587.95372208333333</v>
      </c>
      <c r="K139" s="32"/>
      <c r="L139" s="32">
        <f t="shared" si="64"/>
        <v>122.65</v>
      </c>
    </row>
    <row r="140" spans="1:12" ht="15" x14ac:dyDescent="0.25">
      <c r="A140" s="20">
        <v>2</v>
      </c>
      <c r="B140" s="21">
        <v>3</v>
      </c>
      <c r="C140" s="22" t="s">
        <v>20</v>
      </c>
      <c r="D140" s="5" t="s">
        <v>21</v>
      </c>
      <c r="E140" s="39" t="s">
        <v>50</v>
      </c>
      <c r="F140" s="40">
        <v>150</v>
      </c>
      <c r="G140" s="40">
        <v>3.11</v>
      </c>
      <c r="H140" s="40">
        <v>3.67</v>
      </c>
      <c r="I140" s="40">
        <v>22.07</v>
      </c>
      <c r="J140" s="40">
        <v>132.58571249999997</v>
      </c>
      <c r="K140" s="41" t="s">
        <v>76</v>
      </c>
      <c r="L140" s="40">
        <v>16.45</v>
      </c>
    </row>
    <row r="141" spans="1:12" ht="15" x14ac:dyDescent="0.25">
      <c r="A141" s="23"/>
      <c r="B141" s="15"/>
      <c r="C141" s="11"/>
      <c r="D141" s="54" t="s">
        <v>21</v>
      </c>
      <c r="E141" s="42" t="s">
        <v>56</v>
      </c>
      <c r="F141" s="43">
        <v>100</v>
      </c>
      <c r="G141" s="43">
        <v>13.72</v>
      </c>
      <c r="H141" s="43">
        <v>2</v>
      </c>
      <c r="I141" s="43">
        <v>8.02</v>
      </c>
      <c r="J141" s="43">
        <v>105.35375000000001</v>
      </c>
      <c r="K141" s="44" t="s">
        <v>77</v>
      </c>
      <c r="L141" s="43">
        <v>57.42</v>
      </c>
    </row>
    <row r="142" spans="1:12" ht="15" x14ac:dyDescent="0.25">
      <c r="A142" s="23"/>
      <c r="B142" s="15"/>
      <c r="C142" s="11"/>
      <c r="D142" s="7" t="s">
        <v>22</v>
      </c>
      <c r="E142" s="42" t="s">
        <v>74</v>
      </c>
      <c r="F142" s="43">
        <v>200</v>
      </c>
      <c r="G142" s="43">
        <v>1</v>
      </c>
      <c r="H142" s="43">
        <v>0.2</v>
      </c>
      <c r="I142" s="43">
        <v>20.6</v>
      </c>
      <c r="J142" s="43">
        <v>86.47999999999999</v>
      </c>
      <c r="K142" s="44" t="s">
        <v>66</v>
      </c>
      <c r="L142" s="43">
        <v>20.37</v>
      </c>
    </row>
    <row r="143" spans="1:12" ht="15.75" customHeight="1" x14ac:dyDescent="0.25">
      <c r="A143" s="23"/>
      <c r="B143" s="15"/>
      <c r="C143" s="11"/>
      <c r="D143" s="7" t="s">
        <v>23</v>
      </c>
      <c r="E143" s="42" t="s">
        <v>43</v>
      </c>
      <c r="F143" s="43">
        <v>45</v>
      </c>
      <c r="G143" s="43">
        <v>2.98</v>
      </c>
      <c r="H143" s="43">
        <v>0.3</v>
      </c>
      <c r="I143" s="43">
        <v>21.11</v>
      </c>
      <c r="J143" s="43">
        <v>100.75545</v>
      </c>
      <c r="K143" s="44" t="s">
        <v>66</v>
      </c>
      <c r="L143" s="43">
        <v>7.2</v>
      </c>
    </row>
    <row r="144" spans="1:12" ht="15" x14ac:dyDescent="0.25">
      <c r="A144" s="23"/>
      <c r="B144" s="15"/>
      <c r="C144" s="11"/>
      <c r="D144" s="7" t="s">
        <v>24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54" t="s">
        <v>23</v>
      </c>
      <c r="E145" s="42" t="s">
        <v>57</v>
      </c>
      <c r="F145" s="43">
        <v>25</v>
      </c>
      <c r="G145" s="43">
        <v>1.65</v>
      </c>
      <c r="H145" s="43">
        <v>0.3</v>
      </c>
      <c r="I145" s="43">
        <v>10.43</v>
      </c>
      <c r="J145" s="43">
        <v>48.344999999999992</v>
      </c>
      <c r="K145" s="44" t="s">
        <v>66</v>
      </c>
      <c r="L145" s="43">
        <v>4.63</v>
      </c>
    </row>
    <row r="146" spans="1:12" ht="15" x14ac:dyDescent="0.25">
      <c r="A146" s="23"/>
      <c r="B146" s="15"/>
      <c r="C146" s="11"/>
      <c r="D146" s="6" t="s">
        <v>73</v>
      </c>
      <c r="E146" s="42" t="s">
        <v>75</v>
      </c>
      <c r="F146" s="43">
        <v>10</v>
      </c>
      <c r="G146" s="43">
        <v>0.08</v>
      </c>
      <c r="H146" s="43">
        <v>7.25</v>
      </c>
      <c r="I146" s="43">
        <v>0.13</v>
      </c>
      <c r="J146" s="43">
        <v>66.063999999999993</v>
      </c>
      <c r="K146" s="44" t="s">
        <v>66</v>
      </c>
      <c r="L146" s="43">
        <v>16.579999999999998</v>
      </c>
    </row>
    <row r="147" spans="1:12" ht="15" x14ac:dyDescent="0.25">
      <c r="A147" s="24"/>
      <c r="B147" s="17"/>
      <c r="C147" s="8"/>
      <c r="D147" s="18" t="s">
        <v>33</v>
      </c>
      <c r="E147" s="9"/>
      <c r="F147" s="19">
        <f>SUM(F140:F146)</f>
        <v>530</v>
      </c>
      <c r="G147" s="19">
        <f t="shared" ref="G147:J147" si="65">SUM(G140:G146)</f>
        <v>22.54</v>
      </c>
      <c r="H147" s="19">
        <f t="shared" si="65"/>
        <v>13.719999999999999</v>
      </c>
      <c r="I147" s="19">
        <f t="shared" si="65"/>
        <v>82.359999999999985</v>
      </c>
      <c r="J147" s="19">
        <f t="shared" si="65"/>
        <v>539.5839125</v>
      </c>
      <c r="K147" s="25"/>
      <c r="L147" s="19">
        <f t="shared" ref="L147" si="66">SUM(L140:L146)</f>
        <v>122.65</v>
      </c>
    </row>
    <row r="148" spans="1:12" ht="15" x14ac:dyDescent="0.25">
      <c r="A148" s="26">
        <f>A140</f>
        <v>2</v>
      </c>
      <c r="B148" s="13">
        <f>B140</f>
        <v>3</v>
      </c>
      <c r="C148" s="10" t="s">
        <v>25</v>
      </c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7" t="s">
        <v>32</v>
      </c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4"/>
      <c r="B157" s="17"/>
      <c r="C157" s="8"/>
      <c r="D157" s="18" t="s">
        <v>33</v>
      </c>
      <c r="E157" s="9"/>
      <c r="F157" s="19">
        <f>SUM(F148:F156)</f>
        <v>0</v>
      </c>
      <c r="G157" s="19">
        <f t="shared" ref="G157:J157" si="67">SUM(G148:G156)</f>
        <v>0</v>
      </c>
      <c r="H157" s="19">
        <f t="shared" si="67"/>
        <v>0</v>
      </c>
      <c r="I157" s="19">
        <f t="shared" si="67"/>
        <v>0</v>
      </c>
      <c r="J157" s="19">
        <f t="shared" si="67"/>
        <v>0</v>
      </c>
      <c r="K157" s="25"/>
      <c r="L157" s="19">
        <f t="shared" ref="L157" si="68">SUM(L148:L156)</f>
        <v>0</v>
      </c>
    </row>
    <row r="158" spans="1:12" ht="15" x14ac:dyDescent="0.2">
      <c r="A158" s="29">
        <f>A140</f>
        <v>2</v>
      </c>
      <c r="B158" s="30">
        <f>B140</f>
        <v>3</v>
      </c>
      <c r="C158" s="61" t="s">
        <v>4</v>
      </c>
      <c r="D158" s="62"/>
      <c r="E158" s="31"/>
      <c r="F158" s="32">
        <f>F147+F157</f>
        <v>530</v>
      </c>
      <c r="G158" s="32">
        <f t="shared" ref="G158" si="69">G147+G157</f>
        <v>22.54</v>
      </c>
      <c r="H158" s="32">
        <f t="shared" ref="H158" si="70">H147+H157</f>
        <v>13.719999999999999</v>
      </c>
      <c r="I158" s="32">
        <f t="shared" ref="I158" si="71">I147+I157</f>
        <v>82.359999999999985</v>
      </c>
      <c r="J158" s="32">
        <f t="shared" ref="J158:L158" si="72">J147+J157</f>
        <v>539.5839125</v>
      </c>
      <c r="K158" s="32"/>
      <c r="L158" s="32">
        <f t="shared" si="72"/>
        <v>122.65</v>
      </c>
    </row>
    <row r="159" spans="1:12" ht="15" x14ac:dyDescent="0.25">
      <c r="A159" s="20">
        <v>2</v>
      </c>
      <c r="B159" s="21">
        <v>4</v>
      </c>
      <c r="C159" s="22" t="s">
        <v>20</v>
      </c>
      <c r="D159" s="5" t="s">
        <v>21</v>
      </c>
      <c r="E159" s="39" t="s">
        <v>78</v>
      </c>
      <c r="F159" s="40">
        <v>180</v>
      </c>
      <c r="G159" s="40">
        <v>8.01</v>
      </c>
      <c r="H159" s="40">
        <v>5.61</v>
      </c>
      <c r="I159" s="40">
        <v>35.11</v>
      </c>
      <c r="J159" s="40">
        <v>223.05496454999997</v>
      </c>
      <c r="K159" s="41" t="s">
        <v>80</v>
      </c>
      <c r="L159" s="40">
        <v>30.58</v>
      </c>
    </row>
    <row r="160" spans="1:12" ht="15" x14ac:dyDescent="0.25">
      <c r="A160" s="23"/>
      <c r="B160" s="15"/>
      <c r="C160" s="11"/>
      <c r="D160" s="6" t="s">
        <v>21</v>
      </c>
      <c r="E160" s="42" t="s">
        <v>79</v>
      </c>
      <c r="F160" s="43">
        <v>90</v>
      </c>
      <c r="G160" s="43">
        <v>7.93</v>
      </c>
      <c r="H160" s="43">
        <v>16.510000000000002</v>
      </c>
      <c r="I160" s="43">
        <v>11.71</v>
      </c>
      <c r="J160" s="43">
        <v>225.01446719619517</v>
      </c>
      <c r="K160" s="44" t="s">
        <v>81</v>
      </c>
      <c r="L160" s="43">
        <v>74.239999999999995</v>
      </c>
    </row>
    <row r="161" spans="1:12" ht="15" x14ac:dyDescent="0.25">
      <c r="A161" s="23"/>
      <c r="B161" s="15"/>
      <c r="C161" s="11"/>
      <c r="D161" s="7" t="s">
        <v>22</v>
      </c>
      <c r="E161" s="42" t="s">
        <v>47</v>
      </c>
      <c r="F161" s="43">
        <v>200</v>
      </c>
      <c r="G161" s="43">
        <v>0.08</v>
      </c>
      <c r="H161" s="43">
        <v>0.02</v>
      </c>
      <c r="I161" s="43">
        <v>9.84</v>
      </c>
      <c r="J161" s="43">
        <v>37.802231999999989</v>
      </c>
      <c r="K161" s="44" t="s">
        <v>82</v>
      </c>
      <c r="L161" s="60">
        <v>6</v>
      </c>
    </row>
    <row r="162" spans="1:12" ht="15" x14ac:dyDescent="0.25">
      <c r="A162" s="23"/>
      <c r="B162" s="15"/>
      <c r="C162" s="11"/>
      <c r="D162" s="7" t="s">
        <v>23</v>
      </c>
      <c r="E162" s="42" t="s">
        <v>43</v>
      </c>
      <c r="F162" s="43">
        <v>45</v>
      </c>
      <c r="G162" s="43">
        <v>2.98</v>
      </c>
      <c r="H162" s="43">
        <v>0.3</v>
      </c>
      <c r="I162" s="43">
        <v>21.11</v>
      </c>
      <c r="J162" s="43">
        <v>100.75545</v>
      </c>
      <c r="K162" s="44" t="s">
        <v>66</v>
      </c>
      <c r="L162" s="60">
        <v>7.2</v>
      </c>
    </row>
    <row r="163" spans="1:12" ht="15" x14ac:dyDescent="0.25">
      <c r="A163" s="23"/>
      <c r="B163" s="15"/>
      <c r="C163" s="11"/>
      <c r="D163" s="7" t="s">
        <v>24</v>
      </c>
      <c r="E163" s="42"/>
      <c r="F163" s="43"/>
      <c r="G163" s="43"/>
      <c r="H163" s="43"/>
      <c r="I163" s="43"/>
      <c r="J163" s="43"/>
      <c r="K163" s="44"/>
      <c r="L163" s="60"/>
    </row>
    <row r="164" spans="1:12" ht="15" x14ac:dyDescent="0.25">
      <c r="A164" s="23"/>
      <c r="B164" s="15"/>
      <c r="C164" s="11"/>
      <c r="D164" s="54" t="s">
        <v>23</v>
      </c>
      <c r="E164" s="42" t="s">
        <v>57</v>
      </c>
      <c r="F164" s="43">
        <v>25</v>
      </c>
      <c r="G164" s="43">
        <v>1.65</v>
      </c>
      <c r="H164" s="43">
        <v>0.3</v>
      </c>
      <c r="I164" s="43">
        <v>10.43</v>
      </c>
      <c r="J164" s="43">
        <v>48.344999999999999</v>
      </c>
      <c r="K164" s="44" t="s">
        <v>66</v>
      </c>
      <c r="L164" s="60">
        <v>4.63</v>
      </c>
    </row>
    <row r="165" spans="1:12" ht="15" x14ac:dyDescent="0.25">
      <c r="A165" s="23"/>
      <c r="B165" s="15"/>
      <c r="C165" s="11"/>
      <c r="D165" s="6"/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4"/>
      <c r="B166" s="17"/>
      <c r="C166" s="8"/>
      <c r="D166" s="18" t="s">
        <v>33</v>
      </c>
      <c r="E166" s="9"/>
      <c r="F166" s="19">
        <f>SUM(F159:F165)</f>
        <v>540</v>
      </c>
      <c r="G166" s="19">
        <f t="shared" ref="G166:J166" si="73">SUM(G159:G165)</f>
        <v>20.65</v>
      </c>
      <c r="H166" s="19">
        <f t="shared" si="73"/>
        <v>22.740000000000002</v>
      </c>
      <c r="I166" s="19">
        <f t="shared" si="73"/>
        <v>88.199999999999989</v>
      </c>
      <c r="J166" s="19">
        <f t="shared" si="73"/>
        <v>634.97211374619519</v>
      </c>
      <c r="K166" s="25"/>
      <c r="L166" s="19">
        <f t="shared" ref="L166" si="74">SUM(L159:L165)</f>
        <v>122.64999999999999</v>
      </c>
    </row>
    <row r="167" spans="1:12" ht="15" x14ac:dyDescent="0.25">
      <c r="A167" s="26">
        <f>A159</f>
        <v>2</v>
      </c>
      <c r="B167" s="13">
        <f>B159</f>
        <v>4</v>
      </c>
      <c r="C167" s="10" t="s">
        <v>25</v>
      </c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7" t="s">
        <v>32</v>
      </c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4"/>
      <c r="B176" s="17"/>
      <c r="C176" s="8"/>
      <c r="D176" s="18" t="s">
        <v>33</v>
      </c>
      <c r="E176" s="9"/>
      <c r="F176" s="19">
        <f>SUM(F167:F175)</f>
        <v>0</v>
      </c>
      <c r="G176" s="19">
        <f t="shared" ref="G176:J176" si="75">SUM(G167:G175)</f>
        <v>0</v>
      </c>
      <c r="H176" s="19">
        <f t="shared" si="75"/>
        <v>0</v>
      </c>
      <c r="I176" s="19">
        <f t="shared" si="75"/>
        <v>0</v>
      </c>
      <c r="J176" s="19">
        <f t="shared" si="75"/>
        <v>0</v>
      </c>
      <c r="K176" s="25"/>
      <c r="L176" s="19">
        <f t="shared" ref="L176" si="76">SUM(L167:L175)</f>
        <v>0</v>
      </c>
    </row>
    <row r="177" spans="1:12" ht="15.75" thickBot="1" x14ac:dyDescent="0.25">
      <c r="A177" s="29">
        <f>A159</f>
        <v>2</v>
      </c>
      <c r="B177" s="30">
        <f>B159</f>
        <v>4</v>
      </c>
      <c r="C177" s="61" t="s">
        <v>4</v>
      </c>
      <c r="D177" s="62"/>
      <c r="E177" s="31"/>
      <c r="F177" s="32">
        <f>F166+F176</f>
        <v>540</v>
      </c>
      <c r="G177" s="32">
        <f t="shared" ref="G177" si="77">G166+G176</f>
        <v>20.65</v>
      </c>
      <c r="H177" s="32">
        <f t="shared" ref="H177" si="78">H166+H176</f>
        <v>22.740000000000002</v>
      </c>
      <c r="I177" s="32">
        <f t="shared" ref="I177" si="79">I166+I176</f>
        <v>88.199999999999989</v>
      </c>
      <c r="J177" s="32">
        <f t="shared" ref="J177:L177" si="80">J166+J176</f>
        <v>634.97211374619519</v>
      </c>
      <c r="K177" s="32"/>
      <c r="L177" s="32">
        <f t="shared" si="80"/>
        <v>122.64999999999999</v>
      </c>
    </row>
    <row r="178" spans="1:12" ht="15" x14ac:dyDescent="0.25">
      <c r="A178" s="20">
        <v>2</v>
      </c>
      <c r="B178" s="21">
        <v>5</v>
      </c>
      <c r="C178" s="22" t="s">
        <v>20</v>
      </c>
      <c r="D178" s="5" t="s">
        <v>21</v>
      </c>
      <c r="E178" s="39" t="s">
        <v>48</v>
      </c>
      <c r="F178" s="40">
        <v>150</v>
      </c>
      <c r="G178" s="40">
        <v>3.5</v>
      </c>
      <c r="H178" s="40">
        <v>2.85</v>
      </c>
      <c r="I178" s="40">
        <v>17.350000000000001</v>
      </c>
      <c r="J178" s="40">
        <v>101.11583900000009</v>
      </c>
      <c r="K178" s="41" t="s">
        <v>85</v>
      </c>
      <c r="L178" s="40">
        <v>17.78</v>
      </c>
    </row>
    <row r="179" spans="1:12" ht="15" x14ac:dyDescent="0.25">
      <c r="A179" s="23"/>
      <c r="B179" s="15"/>
      <c r="C179" s="11"/>
      <c r="D179" s="54" t="s">
        <v>21</v>
      </c>
      <c r="E179" s="55" t="s">
        <v>64</v>
      </c>
      <c r="F179" s="56">
        <v>100</v>
      </c>
      <c r="G179" s="56">
        <v>14.83</v>
      </c>
      <c r="H179" s="56">
        <v>12.44</v>
      </c>
      <c r="I179" s="56">
        <v>9.2899999999999991</v>
      </c>
      <c r="J179" s="56">
        <v>208.69521</v>
      </c>
      <c r="K179" s="57" t="s">
        <v>63</v>
      </c>
      <c r="L179" s="56">
        <v>66.650000000000006</v>
      </c>
    </row>
    <row r="180" spans="1:12" ht="15" x14ac:dyDescent="0.25">
      <c r="A180" s="23"/>
      <c r="B180" s="15"/>
      <c r="C180" s="11"/>
      <c r="D180" s="7" t="s">
        <v>22</v>
      </c>
      <c r="E180" s="42" t="s">
        <v>42</v>
      </c>
      <c r="F180" s="43">
        <v>200</v>
      </c>
      <c r="G180" s="43">
        <v>1.02</v>
      </c>
      <c r="H180" s="43">
        <v>0.06</v>
      </c>
      <c r="I180" s="43">
        <v>23.18</v>
      </c>
      <c r="J180" s="43">
        <v>87.598919999999993</v>
      </c>
      <c r="K180" s="44" t="s">
        <v>65</v>
      </c>
      <c r="L180" s="43">
        <v>16.25</v>
      </c>
    </row>
    <row r="181" spans="1:12" ht="15" x14ac:dyDescent="0.25">
      <c r="A181" s="23"/>
      <c r="B181" s="15"/>
      <c r="C181" s="11"/>
      <c r="D181" s="7" t="s">
        <v>23</v>
      </c>
      <c r="E181" s="42" t="s">
        <v>43</v>
      </c>
      <c r="F181" s="43">
        <v>45</v>
      </c>
      <c r="G181" s="43">
        <v>2.98</v>
      </c>
      <c r="H181" s="43">
        <v>0.3</v>
      </c>
      <c r="I181" s="43">
        <v>21.11</v>
      </c>
      <c r="J181" s="43">
        <v>100.75545</v>
      </c>
      <c r="K181" s="44" t="s">
        <v>66</v>
      </c>
      <c r="L181" s="43">
        <v>7.2</v>
      </c>
    </row>
    <row r="182" spans="1:12" ht="15" x14ac:dyDescent="0.25">
      <c r="A182" s="23"/>
      <c r="B182" s="15"/>
      <c r="C182" s="11"/>
      <c r="D182" s="7" t="s">
        <v>24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54" t="s">
        <v>23</v>
      </c>
      <c r="E183" s="42" t="s">
        <v>57</v>
      </c>
      <c r="F183" s="43">
        <v>25</v>
      </c>
      <c r="G183" s="43">
        <v>1.65</v>
      </c>
      <c r="H183" s="43">
        <v>0.3</v>
      </c>
      <c r="I183" s="43">
        <v>10.43</v>
      </c>
      <c r="J183" s="43">
        <v>48.344999999999999</v>
      </c>
      <c r="K183" s="44" t="s">
        <v>66</v>
      </c>
      <c r="L183" s="43">
        <v>4.63</v>
      </c>
    </row>
    <row r="184" spans="1:12" ht="15" x14ac:dyDescent="0.25">
      <c r="A184" s="23"/>
      <c r="B184" s="15"/>
      <c r="C184" s="11"/>
      <c r="D184" s="54" t="s">
        <v>26</v>
      </c>
      <c r="E184" s="42" t="s">
        <v>83</v>
      </c>
      <c r="F184" s="43" t="s">
        <v>84</v>
      </c>
      <c r="G184" s="43">
        <v>3.06</v>
      </c>
      <c r="H184" s="43">
        <v>0.18</v>
      </c>
      <c r="I184" s="43">
        <v>40.57</v>
      </c>
      <c r="J184" s="43">
        <v>152.12</v>
      </c>
      <c r="K184" s="44" t="s">
        <v>86</v>
      </c>
      <c r="L184" s="43">
        <v>10.14</v>
      </c>
    </row>
    <row r="185" spans="1:12" ht="15.75" customHeight="1" x14ac:dyDescent="0.25">
      <c r="A185" s="24"/>
      <c r="B185" s="17"/>
      <c r="C185" s="8"/>
      <c r="D185" s="18" t="s">
        <v>33</v>
      </c>
      <c r="E185" s="9"/>
      <c r="F185" s="19">
        <f>SUM(F178:F184)</f>
        <v>520</v>
      </c>
      <c r="G185" s="19">
        <f t="shared" ref="G185:J185" si="81">SUM(G178:G184)</f>
        <v>27.039999999999996</v>
      </c>
      <c r="H185" s="19">
        <f t="shared" si="81"/>
        <v>16.130000000000003</v>
      </c>
      <c r="I185" s="19">
        <f t="shared" si="81"/>
        <v>121.93</v>
      </c>
      <c r="J185" s="19">
        <f t="shared" si="81"/>
        <v>698.63041900000007</v>
      </c>
      <c r="K185" s="25"/>
      <c r="L185" s="19">
        <f t="shared" ref="L185" si="82">SUM(L178:L184)</f>
        <v>122.65</v>
      </c>
    </row>
    <row r="186" spans="1:12" ht="15.75" thickBot="1" x14ac:dyDescent="0.3">
      <c r="A186" s="26">
        <f>A178</f>
        <v>2</v>
      </c>
      <c r="B186" s="13">
        <f>B178</f>
        <v>5</v>
      </c>
      <c r="C186" s="10" t="s">
        <v>25</v>
      </c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39"/>
      <c r="F187" s="40"/>
      <c r="G187" s="40"/>
      <c r="H187" s="40"/>
      <c r="I187" s="40"/>
      <c r="J187" s="40"/>
      <c r="K187" s="41"/>
      <c r="L187" s="40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7" t="s">
        <v>32</v>
      </c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 x14ac:dyDescent="0.25">
      <c r="A195" s="24"/>
      <c r="B195" s="17"/>
      <c r="C195" s="8"/>
      <c r="D195" s="18" t="s">
        <v>33</v>
      </c>
      <c r="E195" s="9"/>
      <c r="F195" s="19">
        <f>SUM(F186:F194)</f>
        <v>0</v>
      </c>
      <c r="G195" s="19">
        <f t="shared" ref="G195:J195" si="83">SUM(G186:G194)</f>
        <v>0</v>
      </c>
      <c r="H195" s="19">
        <f t="shared" si="83"/>
        <v>0</v>
      </c>
      <c r="I195" s="19">
        <f t="shared" si="83"/>
        <v>0</v>
      </c>
      <c r="J195" s="19">
        <f t="shared" si="83"/>
        <v>0</v>
      </c>
      <c r="K195" s="25"/>
      <c r="L195" s="19">
        <f t="shared" ref="L195" si="84">SUM(L186:L194)</f>
        <v>0</v>
      </c>
    </row>
    <row r="196" spans="1:12" ht="15" x14ac:dyDescent="0.2">
      <c r="A196" s="29">
        <f>A178</f>
        <v>2</v>
      </c>
      <c r="B196" s="30">
        <f>B178</f>
        <v>5</v>
      </c>
      <c r="C196" s="61" t="s">
        <v>4</v>
      </c>
      <c r="D196" s="62"/>
      <c r="E196" s="31"/>
      <c r="F196" s="32">
        <f>F185+F195</f>
        <v>520</v>
      </c>
      <c r="G196" s="32">
        <f t="shared" ref="G196" si="85">G185+G195</f>
        <v>27.039999999999996</v>
      </c>
      <c r="H196" s="32">
        <f t="shared" ref="H196" si="86">H185+H195</f>
        <v>16.130000000000003</v>
      </c>
      <c r="I196" s="32">
        <f t="shared" ref="I196" si="87">I185+I195</f>
        <v>121.93</v>
      </c>
      <c r="J196" s="32">
        <f t="shared" ref="J196:L196" si="88">J185+J195</f>
        <v>698.63041900000007</v>
      </c>
      <c r="K196" s="32"/>
      <c r="L196" s="32">
        <f t="shared" si="88"/>
        <v>122.65</v>
      </c>
    </row>
    <row r="197" spans="1:12" x14ac:dyDescent="0.2">
      <c r="A197" s="27"/>
      <c r="B197" s="28"/>
      <c r="C197" s="63" t="s">
        <v>5</v>
      </c>
      <c r="D197" s="63"/>
      <c r="E197" s="63"/>
      <c r="F197" s="34">
        <f>(F24+F43+F62+F81+F100+F119+F139+F158+F177+F196)/(IF(F24=0,0,1)+IF(F43=0,0,1)+IF(F62=0,0,1)+IF(F81=0,0,1)+IF(F100=0,0,1)+IF(F119=0,0,1)+IF(F139=0,0,1)+IF(F158=0,0,1)+IF(F177=0,0,1)+IF(F196=0,0,1))</f>
        <v>541.5</v>
      </c>
      <c r="G197" s="67">
        <f t="shared" ref="G197:J197" si="89">(G24+G43+G62+G81+G100+G119+G139+G158+G177+G196)/(IF(G24=0,0,1)+IF(G43=0,0,1)+IF(G62=0,0,1)+IF(G81=0,0,1)+IF(G100=0,0,1)+IF(G119=0,0,1)+IF(G139=0,0,1)+IF(G158=0,0,1)+IF(G177=0,0,1)+IF(G196=0,0,1))</f>
        <v>26.131999999999998</v>
      </c>
      <c r="H197" s="67">
        <f t="shared" si="89"/>
        <v>19.98</v>
      </c>
      <c r="I197" s="34">
        <f t="shared" si="89"/>
        <v>91.737000000000009</v>
      </c>
      <c r="J197" s="34">
        <f t="shared" si="89"/>
        <v>640.62337399373962</v>
      </c>
      <c r="K197" s="34"/>
      <c r="L197" s="34">
        <f t="shared" ref="L197" si="90">(L24+L43+L62+L81+L100+L119+L139+L158+L177+L196)/(IF(L24=0,0,1)+IF(L43=0,0,1)+IF(L62=0,0,1)+IF(L81=0,0,1)+IF(L100=0,0,1)+IF(L119=0,0,1)+IF(L139=0,0,1)+IF(L158=0,0,1)+IF(L177=0,0,1)+IF(L196=0,0,1))</f>
        <v>122.65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7:E197"/>
    <mergeCell ref="C196:D196"/>
    <mergeCell ref="C119:D119"/>
    <mergeCell ref="C139:D139"/>
    <mergeCell ref="C158:D158"/>
    <mergeCell ref="C177:D17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2023-10-13T09:22:48Z</cp:lastPrinted>
  <dcterms:created xsi:type="dcterms:W3CDTF">2022-05-16T14:23:56Z</dcterms:created>
  <dcterms:modified xsi:type="dcterms:W3CDTF">2026-04-23T06:11:39Z</dcterms:modified>
</cp:coreProperties>
</file>